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<sst xmlns="http://schemas.openxmlformats.org/spreadsheetml/2006/main" count="1336" uniqueCount="82">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</sst>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1" sqref="B8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0</v>
      </c>
      <c r="C7" s="73">
        <v>16060.7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0</v>
      </c>
      <c r="C8" s="41">
        <v>125719.2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73879.70000000001</v>
      </c>
      <c r="C9" s="25">
        <f t="shared" si="0"/>
        <v>55722.09999999999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0</v>
      </c>
      <c r="AG9" s="51">
        <f>AG10+AG15+AG24+AG33+AG47+AG52+AG54+AG61+AG62+AG71+AG72+AG76+AG88+AG81+AG83+AG82+AG69+AG89+AG91+AG90+AG70+AG40+AG92</f>
        <v>129601.79999999999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0</v>
      </c>
      <c r="AG10" s="28">
        <f>B10+C10-AF10</f>
        <v>6731.2</v>
      </c>
    </row>
    <row r="11" spans="1:33" ht="15.75">
      <c r="A11" s="3" t="s">
        <v>5</v>
      </c>
      <c r="B11" s="23">
        <v>3633.7</v>
      </c>
      <c r="C11" s="23">
        <v>431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0</v>
      </c>
      <c r="AG11" s="28">
        <f>B11+C11-AF11</f>
        <v>4064.7</v>
      </c>
    </row>
    <row r="12" spans="1:33" ht="15.75">
      <c r="A12" s="3" t="s">
        <v>2</v>
      </c>
      <c r="B12" s="37">
        <v>402</v>
      </c>
      <c r="C12" s="23">
        <v>807.9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1209.9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414</v>
      </c>
      <c r="C14" s="23">
        <f t="shared" si="2"/>
        <v>1042.6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0</v>
      </c>
      <c r="AG14" s="28">
        <f>AG10-AG11-AG12-AG13</f>
        <v>1456.6</v>
      </c>
    </row>
    <row r="15" spans="1:33" ht="15" customHeight="1">
      <c r="A15" s="4" t="s">
        <v>6</v>
      </c>
      <c r="B15" s="23">
        <v>30483.1</v>
      </c>
      <c r="C15" s="23">
        <v>25813.1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0</v>
      </c>
      <c r="AG15" s="28">
        <f aca="true" t="shared" si="3" ref="AG15:AG31">B15+C15-AF15</f>
        <v>56296.2</v>
      </c>
    </row>
    <row r="16" spans="1:34" s="71" customFormat="1" ht="15" customHeight="1">
      <c r="A16" s="66" t="s">
        <v>55</v>
      </c>
      <c r="B16" s="67">
        <v>15460.6</v>
      </c>
      <c r="C16" s="67">
        <v>10805.2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26265.800000000003</v>
      </c>
      <c r="AH16" s="78"/>
    </row>
    <row r="17" spans="1:34" ht="15.75">
      <c r="A17" s="3" t="s">
        <v>5</v>
      </c>
      <c r="B17" s="23">
        <v>24107.4</v>
      </c>
      <c r="C17" s="23">
        <v>5529.8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29637.2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11.6</v>
      </c>
    </row>
    <row r="19" spans="1:33" ht="15.75">
      <c r="A19" s="3" t="s">
        <v>1</v>
      </c>
      <c r="B19" s="23">
        <v>2291.6</v>
      </c>
      <c r="C19" s="23">
        <v>2846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0</v>
      </c>
      <c r="AG19" s="28">
        <f t="shared" si="3"/>
        <v>5137.6</v>
      </c>
    </row>
    <row r="20" spans="1:33" ht="15.75">
      <c r="A20" s="3" t="s">
        <v>2</v>
      </c>
      <c r="B20" s="23">
        <v>4005.4</v>
      </c>
      <c r="C20" s="23">
        <v>14781.8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18787.2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48.9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74.69999999999709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2673.6999999999985</v>
      </c>
    </row>
    <row r="24" spans="1:33" ht="15" customHeight="1">
      <c r="A24" s="4" t="s">
        <v>7</v>
      </c>
      <c r="B24" s="23">
        <v>23482.7</v>
      </c>
      <c r="C24" s="23">
        <v>7065.7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0</v>
      </c>
      <c r="AG24" s="28">
        <f t="shared" si="3"/>
        <v>30548.4</v>
      </c>
    </row>
    <row r="25" spans="1:34" s="71" customFormat="1" ht="15" customHeight="1">
      <c r="A25" s="66" t="s">
        <v>56</v>
      </c>
      <c r="B25" s="67">
        <v>9149.1</v>
      </c>
      <c r="C25" s="67">
        <v>5255.5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0</v>
      </c>
      <c r="AG25" s="72">
        <f t="shared" si="3"/>
        <v>14404.6</v>
      </c>
      <c r="AH25" s="78"/>
    </row>
    <row r="26" spans="1:34" ht="15.75">
      <c r="A26" s="3" t="s">
        <v>5</v>
      </c>
      <c r="B26" s="23">
        <v>16075.8</v>
      </c>
      <c r="C26" s="23">
        <v>2458.7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18534.5</v>
      </c>
      <c r="AH26" s="6"/>
    </row>
    <row r="27" spans="1:33" ht="15.75">
      <c r="A27" s="3" t="s">
        <v>3</v>
      </c>
      <c r="B27" s="23">
        <v>904.2</v>
      </c>
      <c r="C27" s="23">
        <v>769.4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0</v>
      </c>
      <c r="AG27" s="28">
        <f t="shared" si="3"/>
        <v>1673.6</v>
      </c>
    </row>
    <row r="28" spans="1:33" ht="15.75">
      <c r="A28" s="3" t="s">
        <v>1</v>
      </c>
      <c r="B28" s="23">
        <v>225.9</v>
      </c>
      <c r="C28" s="23">
        <v>9.2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235.1</v>
      </c>
    </row>
    <row r="29" spans="1:33" ht="15.75">
      <c r="A29" s="3" t="s">
        <v>2</v>
      </c>
      <c r="B29" s="23">
        <v>5526.4</v>
      </c>
      <c r="C29" s="23">
        <v>2906.3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8432.7</v>
      </c>
    </row>
    <row r="30" spans="1:33" ht="15.75">
      <c r="A30" s="3" t="s">
        <v>17</v>
      </c>
      <c r="B30" s="23">
        <v>170.3</v>
      </c>
      <c r="C30" s="23">
        <v>55.1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225.4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580.1000000000024</v>
      </c>
      <c r="C32" s="23">
        <f t="shared" si="5"/>
        <v>866.9999999999999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</v>
      </c>
      <c r="AG32" s="28">
        <f>AG24-AG26-AG27-AG28-AG29-AG30-AG31</f>
        <v>1447.1</v>
      </c>
    </row>
    <row r="33" spans="1:33" ht="15" customHeight="1">
      <c r="A33" s="4" t="s">
        <v>8</v>
      </c>
      <c r="B33" s="23">
        <v>206</v>
      </c>
      <c r="C33" s="23">
        <v>325.1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531.1</v>
      </c>
    </row>
    <row r="34" spans="1:33" ht="15.75">
      <c r="A34" s="3" t="s">
        <v>5</v>
      </c>
      <c r="B34" s="23">
        <v>133.7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180.79999999999998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69.2</v>
      </c>
      <c r="C36" s="23">
        <v>124.1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193.3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3.1000000000000085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73.00000000000006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932.1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680.8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14.8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179.3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57.00000000000006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0</v>
      </c>
      <c r="AG47" s="28">
        <f>B47+C47-AF47</f>
        <v>3618.5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0</v>
      </c>
      <c r="AG49" s="28">
        <f>B49+C49-AF49</f>
        <v>3241.2000000000003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</v>
      </c>
      <c r="AG51" s="28">
        <f>AG47-AG49-AG48</f>
        <v>377.2999999999997</v>
      </c>
    </row>
    <row r="52" spans="1:33" ht="15" customHeight="1">
      <c r="A52" s="4" t="s">
        <v>0</v>
      </c>
      <c r="B52" s="23">
        <v>2456</v>
      </c>
      <c r="C52" s="23">
        <v>3036.5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0</v>
      </c>
      <c r="AG52" s="28">
        <f aca="true" t="shared" si="12" ref="AG52:AG59">B52+C52-AF52</f>
        <v>5492.5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0</v>
      </c>
      <c r="AG53" s="28">
        <f t="shared" si="12"/>
        <v>1350.6</v>
      </c>
    </row>
    <row r="54" spans="1:34" ht="15" customHeight="1">
      <c r="A54" s="4" t="s">
        <v>9</v>
      </c>
      <c r="B54" s="45">
        <v>3730.8</v>
      </c>
      <c r="C54" s="23">
        <v>2106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0</v>
      </c>
      <c r="AG54" s="23">
        <f t="shared" si="12"/>
        <v>5836.8</v>
      </c>
      <c r="AH54" s="6"/>
    </row>
    <row r="55" spans="1:34" ht="15.75">
      <c r="A55" s="3" t="s">
        <v>5</v>
      </c>
      <c r="B55" s="23">
        <v>2417.2</v>
      </c>
      <c r="C55" s="23">
        <v>869.8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3287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451.4</v>
      </c>
      <c r="C57" s="23">
        <v>962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0</v>
      </c>
      <c r="AG57" s="23">
        <f t="shared" si="12"/>
        <v>1413.4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858.8000000000004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0</v>
      </c>
      <c r="AG60" s="23">
        <f>AG54-AG55-AG57-AG59-AG56-AG58</f>
        <v>1133</v>
      </c>
    </row>
    <row r="61" spans="1:33" ht="15" customHeight="1">
      <c r="A61" s="4" t="s">
        <v>10</v>
      </c>
      <c r="B61" s="23">
        <v>65.3</v>
      </c>
      <c r="C61" s="23">
        <v>59.1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124.4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2468.1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1068.9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1.6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58.099999999999994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250.6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1088.9</v>
      </c>
    </row>
    <row r="69" spans="1:33" ht="31.5">
      <c r="A69" s="4" t="s">
        <v>33</v>
      </c>
      <c r="B69" s="23">
        <v>8</v>
      </c>
      <c r="C69" s="23">
        <v>0.3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8.3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2395.1</v>
      </c>
      <c r="C72" s="23">
        <v>3878.1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0</v>
      </c>
      <c r="AG72" s="31">
        <f t="shared" si="17"/>
        <v>6273.2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0</v>
      </c>
      <c r="AG73" s="31">
        <f t="shared" si="17"/>
        <v>58.1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0</v>
      </c>
      <c r="AG74" s="31">
        <f t="shared" si="17"/>
        <v>421.4</v>
      </c>
    </row>
    <row r="75" spans="1:33" ht="15" customHeight="1">
      <c r="A75" s="3" t="s">
        <v>17</v>
      </c>
      <c r="B75" s="23">
        <v>2.7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2.7</v>
      </c>
    </row>
    <row r="76" spans="1:33" s="11" customFormat="1" ht="31.5">
      <c r="A76" s="12" t="s">
        <v>21</v>
      </c>
      <c r="B76" s="23">
        <v>98.8</v>
      </c>
      <c r="C76" s="23">
        <v>454.7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553.5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10.899999999999999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0</v>
      </c>
      <c r="AG88" s="23">
        <f t="shared" si="17"/>
        <v>797.5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0</v>
      </c>
      <c r="AG89" s="23">
        <f t="shared" si="17"/>
        <v>6513.7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v>524</v>
      </c>
      <c r="C92" s="23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0</v>
      </c>
      <c r="AG92" s="23">
        <f t="shared" si="17"/>
        <v>524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73879.70000000001</v>
      </c>
      <c r="C94" s="43">
        <f t="shared" si="18"/>
        <v>55722.09999999999</v>
      </c>
      <c r="D94" s="43">
        <f t="shared" si="18"/>
        <v>0</v>
      </c>
      <c r="E94" s="43">
        <f t="shared" si="18"/>
        <v>0</v>
      </c>
      <c r="F94" s="43">
        <f t="shared" si="18"/>
        <v>0</v>
      </c>
      <c r="G94" s="43">
        <f t="shared" si="18"/>
        <v>0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0</v>
      </c>
      <c r="AG94" s="59">
        <f>AG10+AG15+AG24+AG33+AG47+AG52+AG54+AG61+AG62+AG69+AG71+AG72+AG76+AG81+AG82+AG83+AG88+AG89+AG90+AG91+AG70+AG40+AG92</f>
        <v>129601.79999999999</v>
      </c>
    </row>
    <row r="95" spans="1:33" ht="15.75">
      <c r="A95" s="3" t="s">
        <v>5</v>
      </c>
      <c r="B95" s="23">
        <f aca="true" t="shared" si="19" ref="B95:AD95">B11+B17+B26+B34+B55+B63+B73+B41+B77</f>
        <v>48063.5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0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0</v>
      </c>
      <c r="AG95" s="28">
        <f>B95+C95-AF95</f>
        <v>57593.7</v>
      </c>
    </row>
    <row r="96" spans="1:33" ht="15.75">
      <c r="A96" s="3" t="s">
        <v>2</v>
      </c>
      <c r="B96" s="23">
        <f aca="true" t="shared" si="20" ref="B96:AD96">B12+B20+B29+B36+B57+B66+B44+B80+B74+B53</f>
        <v>11218.8</v>
      </c>
      <c r="C96" s="23">
        <f t="shared" si="20"/>
        <v>21030.5</v>
      </c>
      <c r="D96" s="23">
        <f t="shared" si="20"/>
        <v>0</v>
      </c>
      <c r="E96" s="23">
        <f t="shared" si="20"/>
        <v>0</v>
      </c>
      <c r="F96" s="23">
        <f t="shared" si="20"/>
        <v>0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0</v>
      </c>
      <c r="AG96" s="28">
        <f>B96+C96-AF96</f>
        <v>32249.3</v>
      </c>
    </row>
    <row r="97" spans="1:33" ht="15.75">
      <c r="A97" s="3" t="s">
        <v>3</v>
      </c>
      <c r="B97" s="23">
        <f aca="true" t="shared" si="21" ref="B97:AA97">B18+B27+B42+B64+B78</f>
        <v>904.2</v>
      </c>
      <c r="C97" s="23">
        <f t="shared" si="21"/>
        <v>870.8000000000001</v>
      </c>
      <c r="D97" s="23">
        <f t="shared" si="21"/>
        <v>0</v>
      </c>
      <c r="E97" s="23">
        <f t="shared" si="21"/>
        <v>0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0</v>
      </c>
      <c r="AG97" s="28">
        <f>B97+C97-AF97</f>
        <v>1775</v>
      </c>
    </row>
    <row r="98" spans="1:33" ht="15.75">
      <c r="A98" s="3" t="s">
        <v>1</v>
      </c>
      <c r="B98" s="23">
        <f aca="true" t="shared" si="22" ref="B98:AA98">B19+B28+B65+B35+B43+B56+B48+B79</f>
        <v>2544.7000000000003</v>
      </c>
      <c r="C98" s="23">
        <f t="shared" si="22"/>
        <v>2904.5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0</v>
      </c>
      <c r="AG98" s="28">
        <f>B98+C98-AF98</f>
        <v>5449.200000000001</v>
      </c>
    </row>
    <row r="99" spans="1:33" ht="15.75">
      <c r="A99" s="3" t="s">
        <v>17</v>
      </c>
      <c r="B99" s="23">
        <f aca="true" t="shared" si="23" ref="B99:AD99">B21+B30+B49+B37+B58+B13+B75</f>
        <v>1158.3000000000002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0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0</v>
      </c>
      <c r="AG99" s="28">
        <f>B99+C99-AF99</f>
        <v>3602.0000000000005</v>
      </c>
    </row>
    <row r="100" spans="1:33" ht="12.75">
      <c r="A100" s="1" t="s">
        <v>47</v>
      </c>
      <c r="B100" s="2">
        <f aca="true" t="shared" si="24" ref="B100:U100">B94-B95-B96-B97-B98-B99</f>
        <v>9990.200000000012</v>
      </c>
      <c r="C100" s="2">
        <f t="shared" si="24"/>
        <v>18942.399999999994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28932.599999999988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2015-11-30T12:52:40Z</cp:lastPrinted>
  <dcterms:created xsi:type="dcterms:W3CDTF">2002-11-05T08:53:00Z</dcterms:created>
  <dcterms:modified xsi:type="dcterms:W3CDTF">2015-12-01T06:12:50Z</dcterms:modified>
  <cp:category/>
  <cp:version/>
  <cp:contentType/>
  <cp:contentStatus/>
</cp:coreProperties>
</file>